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825" windowHeight="60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<sst xmlns="http://schemas.openxmlformats.org/spreadsheetml/2006/main" count="73" uniqueCount="73">
  <si>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Община</t>
  </si>
  <si>
    <t>Година</t>
  </si>
  <si>
    <t>Разходи</t>
  </si>
  <si>
    <t>Всичко субсидии</t>
  </si>
  <si>
    <t>Други</t>
  </si>
  <si>
    <t>Капиталови разходи</t>
  </si>
  <si>
    <t>Резерв</t>
  </si>
  <si>
    <t>Всичко разходи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</si>
  <si>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</si>
  <si>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</si>
  <si>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</si>
  <si>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</si>
  <si>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</si>
  <si>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</si>
  <si>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Рекапитулация по разходни параграфи</t>
  </si>
  <si>
    <t>месечен отчет -  към месец 8</t>
  </si>
  <si>
    <t xml:space="preserve"> ОУ - РАВДА 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</si>
  <si>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</si>
  <si>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</si>
  <si>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</si>
  <si>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</si>
  <si>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</si>
  <si>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</si>
  <si>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</si>
  <si>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</si>
  <si>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</si>
  <si>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</si>
  <si>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</si>
  <si>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</si>
  <si>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</si>
  <si>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</si>
  <si>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</si>
  <si>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</si>
  <si>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</si>
  <si>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</si>
  <si>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</si>
  <si>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</si>
  <si>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</si>
  <si>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</si>
  <si>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</si>
  <si>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</si>
  <si>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</si>
  <si>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</si>
  <si>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</si>
  <si>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</si>
  <si>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</si>
  <si>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</si>
  <si>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</si>
  <si>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</si>
  <si>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</si>
  <si>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</si>
  <si>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</si>
  <si>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</si>
  <si>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</si>
  <si>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</si>
  <si>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1051</t>
  </si>
  <si>
    <t>командировки в страната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</si>
  <si>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</si>
  <si>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</si>
  <si>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</si>
  <si>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</si>
  <si>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</si>
  <si>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</si>
  <si>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</si>
  <si>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</si>
  <si>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5200</t>
  </si>
  <si>
    <t>Придобиване на дълготрайни материални активи</t>
  </si>
  <si>
    <t>5203</t>
  </si>
  <si>
    <t>придобиване на друго оборудване, машини и съоръжения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</si>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</sst>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/>
    </xf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8" borderId="6" applyNumberFormat="0" applyAlignment="0" applyProtection="0"/>
    <xf numFmtId="0" fontId="29" fillId="28" borderId="2" applyNumberFormat="0" applyAlignment="0" applyProtection="0"/>
    <xf numFmtId="0" fontId="30" fillId="29" borderId="7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10" xfId="33" applyFont="1" applyBorder="1" applyAlignment="1">
      <alignment horizontal="right"/>
      <protection/>
    </xf>
    <xf numFmtId="0" fontId="3" fillId="0" borderId="10" xfId="33" applyFont="1" applyBorder="1" applyAlignment="1">
      <alignment horizontal="left"/>
      <protection/>
    </xf>
    <xf numFmtId="0" fontId="36" fillId="0" borderId="11" xfId="0" applyFont="1" applyBorder="1" applyAlignment="1">
      <alignment/>
    </xf>
    <xf numFmtId="0" fontId="36" fillId="0" borderId="10" xfId="0" applyFont="1" applyFill="1" applyBorder="1" applyAlignment="1">
      <alignment/>
    </xf>
    <xf numFmtId="0" fontId="5" fillId="0" borderId="12" xfId="33" applyFont="1" applyBorder="1" applyAlignment="1">
      <alignment horizontal="left"/>
      <protection/>
    </xf>
    <xf numFmtId="0" fontId="3" fillId="0" borderId="13" xfId="33" applyFont="1" applyBorder="1" applyAlignment="1">
      <alignment horizontal="left"/>
      <protection/>
    </xf>
    <xf numFmtId="0" fontId="5" fillId="0" borderId="10" xfId="33" applyFont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3" fillId="0" borderId="0" xfId="33" applyFont="1" applyBorder="1" applyAlignment="1">
      <alignment horizontal="left"/>
      <protection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0" borderId="10" xfId="33" applyNumberFormat="1" applyFont="1" applyBorder="1" applyAlignment="1">
      <alignment horizontal="right"/>
      <protection/>
    </xf>
    <xf numFmtId="2" fontId="5" fillId="0" borderId="10" xfId="33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29.57421875" style="0" customWidth="1"/>
    <col min="2" max="2" width="18.28125" style="0" bestFit="1" customWidth="1"/>
    <col min="3" max="3" width="13.7109375" style="0" customWidth="1"/>
    <col min="4" max="4" width="16.140625" style="0" customWidth="1"/>
    <col min="5" max="5" width="16.421875" style="0" customWidth="1"/>
    <col min="6" max="6" width="16.7109375" style="0" customWidth="1"/>
  </cols>
  <sheetData>
    <row r="1" spans="1:6" ht="15.75" customHeight="1">
      <c r="A1" s="19" t="s">
        <v>14</v>
      </c>
      <c r="B1" s="19"/>
      <c r="C1" s="19"/>
      <c r="D1" s="19"/>
      <c r="E1" s="19"/>
      <c r="F1" s="19"/>
    </row>
    <row r="2" spans="1:6" ht="15.75" customHeight="1">
      <c r="A2" s="19" t="s">
        <v>15</v>
      </c>
      <c r="B2" s="19"/>
      <c r="C2" s="20"/>
      <c r="D2" s="20"/>
      <c r="E2" s="20"/>
      <c r="F2" s="20"/>
    </row>
    <row r="3" spans="1:14" ht="15.75" customHeight="1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6" ht="15" customHeight="1">
      <c r="A4" t="s">
        <v>16</v>
      </c>
      <c r="B4">
        <v>2022</v>
      </c>
      <c r="D4" s="2"/>
      <c r="E4" s="2"/>
      <c r="F4" s="2"/>
    </row>
    <row r="5" spans="1:6" s="16" customFormat="1" ht="45" customHeight="1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5" t="s">
        <v>13</v>
      </c>
    </row>
    <row r="6" spans="1:6" ht="16.5" customHeight="1">
      <c r="A6" s="4" t="s">
        <v>17</v>
      </c>
      <c r="B6" s="4" t="s">
        <v>18</v>
      </c>
      <c r="C6" s="3">
        <v>480000</v>
      </c>
      <c r="D6" s="3">
        <v>268495</v>
      </c>
      <c r="E6" s="3">
        <f aca="true" t="shared" si="0" ref="E6:E30">D6-C6</f>
        <v>-211505</v>
      </c>
      <c r="F6" s="17">
        <f aca="true" t="shared" si="1" ref="F6:F30">IF(C6=0,0,(D6/C6))*100</f>
        <v>55.93645833333334</v>
      </c>
    </row>
    <row r="7" spans="1:6" ht="16.5" customHeight="1">
      <c r="A7" s="4" t="s">
        <v>19</v>
      </c>
      <c r="B7" s="4" t="s">
        <v>20</v>
      </c>
      <c r="C7" s="3">
        <v>480000</v>
      </c>
      <c r="D7" s="3">
        <v>268495</v>
      </c>
      <c r="E7" s="3">
        <f t="shared" si="0"/>
        <v>-211505</v>
      </c>
      <c r="F7" s="17">
        <f t="shared" si="1"/>
        <v>55.93645833333334</v>
      </c>
    </row>
    <row r="8" spans="1:6" ht="16.5" customHeight="1">
      <c r="A8" s="4" t="s">
        <v>21</v>
      </c>
      <c r="B8" s="4" t="s">
        <v>22</v>
      </c>
      <c r="C8" s="3">
        <v>25000</v>
      </c>
      <c r="D8" s="3">
        <v>17259</v>
      </c>
      <c r="E8" s="3">
        <f t="shared" si="0"/>
        <v>-7741</v>
      </c>
      <c r="F8" s="17">
        <f t="shared" si="1"/>
        <v>69.036</v>
      </c>
    </row>
    <row r="9" spans="1:6" ht="16.5" customHeight="1">
      <c r="A9" s="4" t="s">
        <v>23</v>
      </c>
      <c r="B9" s="4" t="s">
        <v>24</v>
      </c>
      <c r="C9" s="3">
        <v>0</v>
      </c>
      <c r="D9" s="3">
        <v>2715</v>
      </c>
      <c r="E9" s="3">
        <f t="shared" si="0"/>
        <v>2715</v>
      </c>
      <c r="F9" s="17">
        <f t="shared" si="1"/>
        <v>0</v>
      </c>
    </row>
    <row r="10" spans="1:6" ht="16.5" customHeight="1">
      <c r="A10" s="4" t="s">
        <v>25</v>
      </c>
      <c r="B10" s="4" t="s">
        <v>26</v>
      </c>
      <c r="C10" s="3">
        <v>20000</v>
      </c>
      <c r="D10" s="3">
        <v>14544</v>
      </c>
      <c r="E10" s="3">
        <f t="shared" si="0"/>
        <v>-5456</v>
      </c>
      <c r="F10" s="17">
        <f t="shared" si="1"/>
        <v>72.72</v>
      </c>
    </row>
    <row r="11" spans="1:6" ht="16.5" customHeight="1">
      <c r="A11" s="4" t="s">
        <v>27</v>
      </c>
      <c r="B11" s="4" t="s">
        <v>28</v>
      </c>
      <c r="C11" s="3">
        <v>5000</v>
      </c>
      <c r="D11" s="3">
        <v>0</v>
      </c>
      <c r="E11" s="3">
        <f t="shared" si="0"/>
        <v>-5000</v>
      </c>
      <c r="F11" s="17">
        <f t="shared" si="1"/>
        <v>0</v>
      </c>
    </row>
    <row r="12" spans="1:6" ht="16.5" customHeight="1">
      <c r="A12" s="4" t="s">
        <v>29</v>
      </c>
      <c r="B12" s="4" t="s">
        <v>30</v>
      </c>
      <c r="C12" s="3">
        <v>108000</v>
      </c>
      <c r="D12" s="3">
        <v>68079</v>
      </c>
      <c r="E12" s="3">
        <f t="shared" si="0"/>
        <v>-39921</v>
      </c>
      <c r="F12" s="17">
        <f t="shared" si="1"/>
        <v>63.03611111111111</v>
      </c>
    </row>
    <row r="13" spans="1:6" ht="16.5" customHeight="1">
      <c r="A13" s="4" t="s">
        <v>31</v>
      </c>
      <c r="B13" s="4" t="s">
        <v>32</v>
      </c>
      <c r="C13" s="3">
        <v>50000</v>
      </c>
      <c r="D13" s="3">
        <v>39735</v>
      </c>
      <c r="E13" s="3">
        <f t="shared" si="0"/>
        <v>-10265</v>
      </c>
      <c r="F13" s="17">
        <f t="shared" si="1"/>
        <v>79.47</v>
      </c>
    </row>
    <row r="14" spans="1:6" ht="16.5" customHeight="1">
      <c r="A14" s="4" t="s">
        <v>33</v>
      </c>
      <c r="B14" s="4" t="s">
        <v>34</v>
      </c>
      <c r="C14" s="3">
        <v>19000</v>
      </c>
      <c r="D14" s="3">
        <v>6475</v>
      </c>
      <c r="E14" s="3">
        <f t="shared" si="0"/>
        <v>-12525</v>
      </c>
      <c r="F14" s="17">
        <f t="shared" si="1"/>
        <v>34.078947368421055</v>
      </c>
    </row>
    <row r="15" spans="1:6" ht="16.5" customHeight="1">
      <c r="A15" s="4" t="s">
        <v>35</v>
      </c>
      <c r="B15" s="4" t="s">
        <v>36</v>
      </c>
      <c r="C15" s="3">
        <v>24000</v>
      </c>
      <c r="D15" s="3">
        <v>14250</v>
      </c>
      <c r="E15" s="3">
        <f t="shared" si="0"/>
        <v>-9750</v>
      </c>
      <c r="F15" s="17">
        <f t="shared" si="1"/>
        <v>59.375</v>
      </c>
    </row>
    <row r="16" spans="1:6" ht="16.5" customHeight="1">
      <c r="A16" s="4" t="s">
        <v>37</v>
      </c>
      <c r="B16" s="4" t="s">
        <v>38</v>
      </c>
      <c r="C16" s="3">
        <v>15000</v>
      </c>
      <c r="D16" s="3">
        <v>7619</v>
      </c>
      <c r="E16" s="3">
        <f t="shared" si="0"/>
        <v>-7381</v>
      </c>
      <c r="F16" s="17">
        <f t="shared" si="1"/>
        <v>50.79333333333334</v>
      </c>
    </row>
    <row r="17" spans="1:6" ht="16.5" customHeight="1">
      <c r="A17" s="4" t="s">
        <v>39</v>
      </c>
      <c r="B17" s="4" t="s">
        <v>40</v>
      </c>
      <c r="C17" s="3">
        <v>164474</v>
      </c>
      <c r="D17" s="3">
        <v>82599</v>
      </c>
      <c r="E17" s="3">
        <f t="shared" si="0"/>
        <v>-81875</v>
      </c>
      <c r="F17" s="17">
        <f t="shared" si="1"/>
        <v>50.22009557741649</v>
      </c>
    </row>
    <row r="18" spans="1:6" ht="16.5" customHeight="1">
      <c r="A18" s="4" t="s">
        <v>41</v>
      </c>
      <c r="B18" s="4" t="s">
        <v>42</v>
      </c>
      <c r="C18" s="3">
        <v>13000</v>
      </c>
      <c r="D18" s="3">
        <v>3962</v>
      </c>
      <c r="E18" s="3">
        <f t="shared" si="0"/>
        <v>-9038</v>
      </c>
      <c r="F18" s="17">
        <f t="shared" si="1"/>
        <v>30.47692307692308</v>
      </c>
    </row>
    <row r="19" spans="1:6" ht="16.5" customHeight="1">
      <c r="A19" s="4" t="s">
        <v>43</v>
      </c>
      <c r="B19" s="4" t="s">
        <v>44</v>
      </c>
      <c r="C19" s="3">
        <v>1000</v>
      </c>
      <c r="D19" s="3">
        <v>168</v>
      </c>
      <c r="E19" s="3">
        <f t="shared" si="0"/>
        <v>-832</v>
      </c>
      <c r="F19" s="17">
        <f t="shared" si="1"/>
        <v>16.8</v>
      </c>
    </row>
    <row r="20" spans="1:6" ht="16.5" customHeight="1">
      <c r="A20" s="4" t="s">
        <v>45</v>
      </c>
      <c r="B20" s="4" t="s">
        <v>46</v>
      </c>
      <c r="C20" s="3">
        <v>2000</v>
      </c>
      <c r="D20" s="3">
        <v>1952</v>
      </c>
      <c r="E20" s="3">
        <f t="shared" si="0"/>
        <v>-48</v>
      </c>
      <c r="F20" s="17">
        <f t="shared" si="1"/>
        <v>97.6</v>
      </c>
    </row>
    <row r="21" spans="1:6" ht="16.5" customHeight="1">
      <c r="A21" s="4" t="s">
        <v>47</v>
      </c>
      <c r="B21" s="4" t="s">
        <v>48</v>
      </c>
      <c r="C21" s="3">
        <v>8871</v>
      </c>
      <c r="D21" s="3">
        <v>9909</v>
      </c>
      <c r="E21" s="3">
        <f t="shared" si="0"/>
        <v>1038</v>
      </c>
      <c r="F21" s="17">
        <f t="shared" si="1"/>
        <v>111.70104835982416</v>
      </c>
    </row>
    <row r="22" spans="1:6" ht="16.5" customHeight="1">
      <c r="A22" s="4" t="s">
        <v>49</v>
      </c>
      <c r="B22" s="4" t="s">
        <v>50</v>
      </c>
      <c r="C22" s="3">
        <v>22845</v>
      </c>
      <c r="D22" s="3">
        <v>10619</v>
      </c>
      <c r="E22" s="3">
        <f t="shared" si="0"/>
        <v>-12226</v>
      </c>
      <c r="F22" s="17">
        <f t="shared" si="1"/>
        <v>46.482818997592474</v>
      </c>
    </row>
    <row r="23" spans="1:6" ht="16.5" customHeight="1">
      <c r="A23" s="4" t="s">
        <v>51</v>
      </c>
      <c r="B23" s="4" t="s">
        <v>52</v>
      </c>
      <c r="C23" s="3">
        <v>45000</v>
      </c>
      <c r="D23" s="3">
        <v>30683</v>
      </c>
      <c r="E23" s="3">
        <f t="shared" si="0"/>
        <v>-14317</v>
      </c>
      <c r="F23" s="17">
        <f t="shared" si="1"/>
        <v>68.18444444444445</v>
      </c>
    </row>
    <row r="24" spans="1:6" ht="16.5" customHeight="1">
      <c r="A24" s="4" t="s">
        <v>53</v>
      </c>
      <c r="B24" s="4" t="s">
        <v>54</v>
      </c>
      <c r="C24" s="3">
        <v>49368</v>
      </c>
      <c r="D24" s="3">
        <v>25110</v>
      </c>
      <c r="E24" s="3">
        <f t="shared" si="0"/>
        <v>-24258</v>
      </c>
      <c r="F24" s="17">
        <f t="shared" si="1"/>
        <v>50.862907146329604</v>
      </c>
    </row>
    <row r="25" spans="1:6" ht="16.5" customHeight="1">
      <c r="A25" s="4" t="s">
        <v>55</v>
      </c>
      <c r="B25" s="4" t="s">
        <v>56</v>
      </c>
      <c r="C25" s="3">
        <v>1000</v>
      </c>
      <c r="D25" s="3">
        <v>196</v>
      </c>
      <c r="E25" s="3">
        <f t="shared" si="0"/>
        <v>-804</v>
      </c>
      <c r="F25" s="17">
        <f t="shared" si="1"/>
        <v>19.6</v>
      </c>
    </row>
    <row r="26" spans="1:6" ht="16.5" customHeight="1">
      <c r="A26" s="4" t="s">
        <v>57</v>
      </c>
      <c r="B26" s="4" t="s">
        <v>58</v>
      </c>
      <c r="C26" s="3">
        <v>1000</v>
      </c>
      <c r="D26" s="3">
        <v>0</v>
      </c>
      <c r="E26" s="3">
        <f t="shared" si="0"/>
        <v>-1000</v>
      </c>
      <c r="F26" s="17">
        <f t="shared" si="1"/>
        <v>0</v>
      </c>
    </row>
    <row r="27" spans="1:6" ht="16.5" customHeight="1">
      <c r="A27" s="4" t="s">
        <v>59</v>
      </c>
      <c r="B27" s="4" t="s">
        <v>60</v>
      </c>
      <c r="C27" s="3">
        <v>20390</v>
      </c>
      <c r="D27" s="3">
        <v>0</v>
      </c>
      <c r="E27" s="3">
        <f t="shared" si="0"/>
        <v>-20390</v>
      </c>
      <c r="F27" s="17">
        <f t="shared" si="1"/>
        <v>0</v>
      </c>
    </row>
    <row r="28" spans="1:6" ht="16.5" customHeight="1">
      <c r="A28" s="4" t="s">
        <v>61</v>
      </c>
      <c r="B28" s="4" t="s">
        <v>62</v>
      </c>
      <c r="C28" s="3">
        <v>6000</v>
      </c>
      <c r="D28" s="3">
        <v>5438</v>
      </c>
      <c r="E28" s="3">
        <f t="shared" si="0"/>
        <v>-562</v>
      </c>
      <c r="F28" s="17">
        <f t="shared" si="1"/>
        <v>90.63333333333333</v>
      </c>
    </row>
    <row r="29" spans="1:6" ht="16.5" customHeight="1">
      <c r="A29" s="4" t="s">
        <v>63</v>
      </c>
      <c r="B29" s="4" t="s">
        <v>64</v>
      </c>
      <c r="C29" s="3">
        <v>6000</v>
      </c>
      <c r="D29" s="3">
        <v>5438</v>
      </c>
      <c r="E29" s="3">
        <f t="shared" si="0"/>
        <v>-562</v>
      </c>
      <c r="F29" s="17">
        <f t="shared" si="1"/>
        <v>90.63333333333333</v>
      </c>
    </row>
    <row r="30" spans="1:6" ht="16.5" customHeight="1">
      <c r="A30" s="5" t="s">
        <v>2</v>
      </c>
      <c r="B30" s="4"/>
      <c r="C30" s="9">
        <v>783474</v>
      </c>
      <c r="D30" s="9">
        <v>441870</v>
      </c>
      <c r="E30" s="9">
        <f t="shared" si="0"/>
        <v>-341604</v>
      </c>
      <c r="F30" s="18">
        <f t="shared" si="1"/>
        <v>56.39880838419654</v>
      </c>
    </row>
    <row r="31" spans="1:6" ht="15" customHeight="1">
      <c r="A31" s="6"/>
      <c r="B31" s="6"/>
      <c r="C31" s="6"/>
      <c r="D31" s="6"/>
      <c r="E31" s="6"/>
      <c r="F31" s="6"/>
    </row>
    <row r="32" spans="1:6" ht="16.5" customHeight="1">
      <c r="A32" s="4"/>
      <c r="B32" s="4"/>
      <c r="C32" s="3"/>
      <c r="D32" s="3"/>
      <c r="E32" s="3">
        <f>D32-C32</f>
        <v>0</v>
      </c>
      <c r="F32" s="17">
        <f>IF(C32=0,0,(D32/C32))*100</f>
        <v>0</v>
      </c>
    </row>
    <row r="33" spans="1:6" ht="16.5" customHeight="1">
      <c r="A33" s="7" t="s">
        <v>3</v>
      </c>
      <c r="B33" s="4"/>
      <c r="C33" s="9"/>
      <c r="D33" s="9"/>
      <c r="E33" s="9">
        <f>D33-C33</f>
        <v>0</v>
      </c>
      <c r="F33" s="18">
        <f>IF(C33=0,0,(D33/C33))*100</f>
        <v>0</v>
      </c>
    </row>
    <row r="34" spans="1:6" ht="15" customHeight="1">
      <c r="A34" s="5"/>
      <c r="B34" s="5"/>
      <c r="C34" s="5"/>
      <c r="D34" s="5"/>
      <c r="E34" s="5"/>
      <c r="F34" s="5"/>
    </row>
    <row r="35" spans="1:6" ht="16.5" customHeight="1">
      <c r="A35" s="8"/>
      <c r="B35" s="4"/>
      <c r="C35" s="3"/>
      <c r="D35" s="3"/>
      <c r="E35" s="3">
        <f>D35-C35</f>
        <v>0</v>
      </c>
      <c r="F35" s="17">
        <f>IF(C35=0,0,(D35/C35))*100</f>
        <v>0</v>
      </c>
    </row>
    <row r="36" spans="1:6" ht="16.5" customHeight="1">
      <c r="A36" s="7" t="s">
        <v>4</v>
      </c>
      <c r="B36" s="11"/>
      <c r="C36" s="9"/>
      <c r="D36" s="9"/>
      <c r="E36" s="9">
        <f>D36-C36</f>
        <v>0</v>
      </c>
      <c r="F36" s="18">
        <f>IF(C36=0,0,(D36/C36))*100</f>
        <v>0</v>
      </c>
    </row>
    <row r="37" spans="1:6" ht="15" customHeight="1">
      <c r="A37" s="5"/>
      <c r="B37" s="5"/>
      <c r="C37" s="5"/>
      <c r="D37" s="5"/>
      <c r="E37" s="5"/>
      <c r="F37" s="5"/>
    </row>
    <row r="38" spans="1:6" ht="16.5" customHeight="1">
      <c r="A38" s="4" t="s">
        <v>65</v>
      </c>
      <c r="B38" s="4" t="s">
        <v>66</v>
      </c>
      <c r="C38" s="3">
        <v>9000</v>
      </c>
      <c r="D38" s="3">
        <v>0</v>
      </c>
      <c r="E38" s="3">
        <f>D38-C38</f>
        <v>-9000</v>
      </c>
      <c r="F38" s="17">
        <f>IF(C38=0,0,(D38/C38))*100</f>
        <v>0</v>
      </c>
    </row>
    <row r="39" spans="1:6" ht="16.5" customHeight="1">
      <c r="A39" s="4" t="s">
        <v>67</v>
      </c>
      <c r="B39" s="4" t="s">
        <v>68</v>
      </c>
      <c r="C39" s="3">
        <v>9000</v>
      </c>
      <c r="D39" s="3">
        <v>0</v>
      </c>
      <c r="E39" s="3">
        <f>D39-C39</f>
        <v>-9000</v>
      </c>
      <c r="F39" s="17">
        <f>IF(C39=0,0,(D39/C39))*100</f>
        <v>0</v>
      </c>
    </row>
    <row r="40" spans="1:6" ht="16.5" customHeight="1">
      <c r="A40" s="4" t="s">
        <v>69</v>
      </c>
      <c r="B40" s="4" t="s">
        <v>70</v>
      </c>
      <c r="C40" s="3">
        <v>0</v>
      </c>
      <c r="D40" s="3">
        <v>1179</v>
      </c>
      <c r="E40" s="3">
        <f>D40-C40</f>
        <v>1179</v>
      </c>
      <c r="F40" s="17">
        <f>IF(C40=0,0,(D40/C40))*100</f>
        <v>0</v>
      </c>
    </row>
    <row r="41" spans="1:6" ht="16.5" customHeight="1">
      <c r="A41" s="4" t="s">
        <v>71</v>
      </c>
      <c r="B41" s="4" t="s">
        <v>72</v>
      </c>
      <c r="C41" s="3">
        <v>0</v>
      </c>
      <c r="D41" s="3">
        <v>1179</v>
      </c>
      <c r="E41" s="3">
        <f>D41-C41</f>
        <v>1179</v>
      </c>
      <c r="F41" s="17">
        <f>IF(C41=0,0,(D41/C41))*100</f>
        <v>0</v>
      </c>
    </row>
    <row r="42" spans="1:6" ht="16.5" customHeight="1">
      <c r="A42" s="5" t="s">
        <v>5</v>
      </c>
      <c r="B42" s="5"/>
      <c r="C42" s="9">
        <v>9000</v>
      </c>
      <c r="D42" s="9">
        <v>1179</v>
      </c>
      <c r="E42" s="9">
        <f>D42-C42</f>
        <v>-7821</v>
      </c>
      <c r="F42" s="18">
        <f>IF(C42=0,0,(D42/C42))*100</f>
        <v>13.100000000000001</v>
      </c>
    </row>
    <row r="43" spans="1:6" ht="15" customHeight="1">
      <c r="A43" s="5"/>
      <c r="B43" s="5"/>
      <c r="C43" s="5"/>
      <c r="D43" s="5"/>
      <c r="E43" s="5"/>
      <c r="F43" s="5"/>
    </row>
    <row r="44" spans="1:6" ht="16.5" customHeight="1">
      <c r="A44" s="4"/>
      <c r="B44" s="4"/>
      <c r="C44" s="3"/>
      <c r="D44" s="3"/>
      <c r="E44" s="3">
        <f>D44-C44</f>
        <v>0</v>
      </c>
      <c r="F44" s="17">
        <f>IF(C44=0,0,(D44/C44))*100</f>
        <v>0</v>
      </c>
    </row>
    <row r="45" spans="1:6" ht="16.5" customHeight="1">
      <c r="A45" s="7" t="s">
        <v>6</v>
      </c>
      <c r="B45" s="11"/>
      <c r="C45" s="9"/>
      <c r="D45" s="9"/>
      <c r="E45" s="9">
        <f>D45-C45</f>
        <v>0</v>
      </c>
      <c r="F45" s="18">
        <f>IF(C45=0,0,(D45/C45))*100</f>
        <v>0</v>
      </c>
    </row>
    <row r="46" spans="1:6" ht="16.5" customHeight="1">
      <c r="A46" s="5" t="s">
        <v>7</v>
      </c>
      <c r="B46" s="5"/>
      <c r="C46" s="10">
        <f>C30+C33+C36+C42+C45</f>
        <v>792474</v>
      </c>
      <c r="D46" s="10">
        <f>D30+D33+D36+D42+D45</f>
        <v>443049</v>
      </c>
      <c r="E46" s="10">
        <f>E30+E33+E36+E42+E45</f>
        <v>-349425</v>
      </c>
      <c r="F46" s="18">
        <f>IF(C46=0,0,(D46/C46))*100</f>
        <v>55.90707076825233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Schetovodstvo</cp:lastModifiedBy>
  <cp:lastPrinted>2022-10-12T08:56:35Z</cp:lastPrinted>
  <dcterms:created xsi:type="dcterms:W3CDTF">2016-01-26T08:35:43Z</dcterms:created>
  <dcterms:modified xsi:type="dcterms:W3CDTF">2022-10-12T08:57:58Z</dcterms:modified>
  <cp:category/>
  <cp:version/>
  <cp:contentType/>
  <cp:contentStatus/>
</cp:coreProperties>
</file>